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322"/>
  <workbookPr filterPrivacy="1" defaultThemeVersion="124226"/>
  <xr:revisionPtr revIDLastSave="0" documentId="8_{A936562C-9B89-2C44-AC7C-5DF3AA612956}" xr6:coauthVersionLast="47" xr6:coauthVersionMax="47" xr10:uidLastSave="{00000000-0000-0000-0000-000000000000}"/>
  <bookViews>
    <workbookView xWindow="11420" yWindow="600" windowWidth="11720" windowHeight="12340" xr2:uid="{00000000-000D-0000-FFFF-FFFF00000000}"/>
  </bookViews>
  <sheets>
    <sheet name="Film Fee Calculator" sheetId="2" r:id="rId1"/>
    <sheet name="Lists"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8" i="2" l="1"/>
  <c r="E4" i="2"/>
  <c r="E8" i="2" l="1"/>
  <c r="C9" i="2" l="1"/>
  <c r="C7" i="2"/>
  <c r="E7" i="2" s="1"/>
  <c r="E9" i="2"/>
  <c r="C10" i="2" l="1"/>
</calcChain>
</file>

<file path=xl/sharedStrings.xml><?xml version="1.0" encoding="utf-8"?>
<sst xmlns="http://schemas.openxmlformats.org/spreadsheetml/2006/main" count="22" uniqueCount="19">
  <si>
    <t>Fee Calculator:</t>
  </si>
  <si>
    <t>Film Length:</t>
  </si>
  <si>
    <t>Hours</t>
  </si>
  <si>
    <t>and/or</t>
  </si>
  <si>
    <t>Minutes</t>
  </si>
  <si>
    <t>Contains Foreign Language?</t>
  </si>
  <si>
    <t>Yes</t>
  </si>
  <si>
    <t>Fee(s) payable:</t>
  </si>
  <si>
    <t>Application Fee:</t>
  </si>
  <si>
    <t>-</t>
  </si>
  <si>
    <t>Viewing Fee:</t>
  </si>
  <si>
    <t>minutes.</t>
  </si>
  <si>
    <t>Interpretation Fee:</t>
  </si>
  <si>
    <t xml:space="preserve">minutes. </t>
  </si>
  <si>
    <t>TOTAL FEE:</t>
  </si>
  <si>
    <t>No</t>
  </si>
  <si>
    <r>
      <t xml:space="preserve">Charged at £61.80 per hour (£1.03 per minute). Interpretors are hired for a </t>
    </r>
    <r>
      <rPr>
        <i/>
        <u/>
        <sz val="11"/>
        <color theme="1" tint="0.249977111117893"/>
        <rFont val="Calibri"/>
        <family val="2"/>
        <scheme val="minor"/>
      </rPr>
      <t>minimum</t>
    </r>
    <r>
      <rPr>
        <i/>
        <sz val="11"/>
        <color theme="1" tint="0.249977111117893"/>
        <rFont val="Calibri"/>
        <family val="2"/>
        <scheme val="minor"/>
      </rPr>
      <t xml:space="preserve"> of 60 minutes per film, regardless of length.</t>
    </r>
  </si>
  <si>
    <t>Charged at £136.80 per hour (£2.28 per minute).</t>
  </si>
  <si>
    <t>Fees correct for financial year 2026/27.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</si>
</sst>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6" x14ac:knownFonts="1">
    <font>
      <sz val="11"/>
      <color theme="1"/>
      <name val="Calibri"/>
      <family val="2"/>
      <scheme val="minor"/>
    </font>
    <font>
      <b/>
      <sz val="12"/>
      <color rgb="FFFA7D00"/>
      <name val="Gill Sans"/>
      <family val="2"/>
    </font>
    <font>
      <sz val="12"/>
      <color rgb="FF3F3F76"/>
      <name val="Gill Sans"/>
      <family val="2"/>
    </font>
    <font>
      <b/>
      <sz val="12"/>
      <color rgb="FF3F3F3F"/>
      <name val="Gill Sans"/>
      <family val="2"/>
    </font>
    <font>
      <i/>
      <sz val="12"/>
      <color rgb="FF7F7F7F"/>
      <name val="Gill Sans"/>
      <family val="2"/>
    </font>
    <font>
      <i/>
      <sz val="11"/>
      <color theme="1"/>
      <name val="Calibri"/>
      <family val="2"/>
      <scheme val="minor"/>
    </font>
    <font>
      <b/>
      <sz val="11"/>
      <color theme="1"/>
      <name val="Calibri"/>
      <family val="2"/>
      <scheme val="minor"/>
    </font>
    <font>
      <b/>
      <i/>
      <sz val="11"/>
      <color theme="1"/>
      <name val="Calibri"/>
      <family val="2"/>
      <scheme val="minor"/>
    </font>
    <font>
      <b/>
      <u/>
      <sz val="11"/>
      <color theme="1"/>
      <name val="Calibri"/>
      <family val="2"/>
      <scheme val="minor"/>
    </font>
    <font>
      <i/>
      <sz val="11"/>
      <color theme="1" tint="0.249977111117893"/>
      <name val="Calibri"/>
      <family val="2"/>
      <scheme val="minor"/>
    </font>
    <font>
      <sz val="11"/>
      <color theme="1" tint="0.249977111117893"/>
      <name val="Calibri"/>
      <family val="2"/>
      <scheme val="minor"/>
    </font>
    <font>
      <b/>
      <sz val="11"/>
      <color rgb="FFC00000"/>
      <name val="Calibri"/>
      <family val="2"/>
      <scheme val="minor"/>
    </font>
    <font>
      <i/>
      <u/>
      <sz val="11"/>
      <color theme="1" tint="0.249977111117893"/>
      <name val="Calibri"/>
      <family val="2"/>
      <scheme val="minor"/>
    </font>
    <font>
      <sz val="11"/>
      <color rgb="FF3F3F76"/>
      <name val="Calibri"/>
      <family val="2"/>
      <scheme val="minor"/>
    </font>
    <font>
      <b/>
      <sz val="11"/>
      <color rgb="FFFA7D00"/>
      <name val="Calibri"/>
      <family val="2"/>
      <scheme val="minor"/>
    </font>
    <font>
      <b/>
      <sz val="11"/>
      <color rgb="FF3F3F3F"/>
      <name val="Calibri"/>
      <family val="2"/>
      <scheme val="minor"/>
    </font>
  </fonts>
  <fills count="4">
    <fill>
      <patternFill patternType="none"/>
    </fill>
    <fill>
      <patternFill patternType="gray125"/>
    </fill>
    <fill>
      <patternFill patternType="solid">
        <fgColor rgb="FFF2F2F2"/>
      </patternFill>
    </fill>
    <fill>
      <patternFill patternType="solid">
        <fgColor rgb="FFFFCC99"/>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5">
    <xf numFmtId="0" fontId="0" fillId="0" borderId="0"/>
    <xf numFmtId="0" fontId="1" fillId="2" borderId="1" applyNumberFormat="0" applyAlignment="0" applyProtection="0"/>
    <xf numFmtId="0" fontId="2" fillId="3" borderId="1" applyNumberFormat="0" applyAlignment="0" applyProtection="0"/>
    <xf numFmtId="0" fontId="3" fillId="2" borderId="2" applyNumberFormat="0" applyAlignment="0" applyProtection="0"/>
    <xf numFmtId="0" fontId="4" fillId="0" borderId="0" applyNumberFormat="0" applyFill="0" applyBorder="0" applyAlignment="0" applyProtection="0"/>
  </cellStyleXfs>
  <cellXfs count="33">
    <xf numFmtId="0" fontId="0" fillId="0" borderId="0" xfId="0"/>
    <xf numFmtId="0" fontId="8" fillId="0" borderId="3" xfId="0" applyFont="1" applyBorder="1" applyAlignment="1">
      <alignment horizontal="right"/>
    </xf>
    <xf numFmtId="0" fontId="5" fillId="0" borderId="0" xfId="0" applyFont="1" applyAlignment="1">
      <alignment horizontal="left"/>
    </xf>
    <xf numFmtId="0" fontId="7" fillId="0" borderId="0" xfId="0" applyFont="1" applyAlignment="1">
      <alignment horizontal="center"/>
    </xf>
    <xf numFmtId="0" fontId="8" fillId="0" borderId="6" xfId="0" applyFont="1" applyBorder="1" applyAlignment="1">
      <alignment horizontal="right"/>
    </xf>
    <xf numFmtId="0" fontId="10" fillId="0" borderId="0" xfId="0" applyFont="1"/>
    <xf numFmtId="0" fontId="9" fillId="0" borderId="0" xfId="0" applyFont="1"/>
    <xf numFmtId="0" fontId="10" fillId="0" borderId="7" xfId="0" applyFont="1" applyBorder="1"/>
    <xf numFmtId="0" fontId="6" fillId="0" borderId="6" xfId="0" applyFont="1" applyBorder="1" applyAlignment="1">
      <alignment horizontal="right"/>
    </xf>
    <xf numFmtId="0" fontId="0" fillId="0" borderId="8" xfId="0" applyBorder="1"/>
    <xf numFmtId="0" fontId="0" fillId="0" borderId="9" xfId="0" applyBorder="1"/>
    <xf numFmtId="0" fontId="0" fillId="0" borderId="4" xfId="0" applyBorder="1"/>
    <xf numFmtId="0" fontId="0" fillId="0" borderId="5" xfId="0" applyBorder="1"/>
    <xf numFmtId="0" fontId="0" fillId="0" borderId="6" xfId="0" applyBorder="1" applyAlignment="1">
      <alignment horizontal="right"/>
    </xf>
    <xf numFmtId="0" fontId="13" fillId="3" borderId="1" xfId="2" applyFont="1" applyProtection="1">
      <protection locked="0"/>
    </xf>
    <xf numFmtId="0" fontId="0" fillId="0" borderId="7" xfId="0" applyBorder="1"/>
    <xf numFmtId="0" fontId="13" fillId="3" borderId="1" xfId="2" applyFont="1" applyAlignment="1" applyProtection="1">
      <alignment horizontal="right"/>
      <protection locked="0"/>
    </xf>
    <xf numFmtId="0" fontId="0" fillId="0" borderId="6" xfId="0" applyBorder="1"/>
    <xf numFmtId="0" fontId="0" fillId="0" borderId="0" xfId="0" applyAlignment="1">
      <alignment horizontal="right"/>
    </xf>
    <xf numFmtId="0" fontId="9" fillId="0" borderId="0" xfId="4" applyFont="1" applyBorder="1" applyAlignment="1" applyProtection="1"/>
    <xf numFmtId="164" fontId="14" fillId="2" borderId="11" xfId="1" applyNumberFormat="1" applyFont="1" applyBorder="1" applyProtection="1"/>
    <xf numFmtId="0" fontId="0" fillId="0" borderId="0" xfId="0" applyAlignment="1">
      <alignment horizontal="center"/>
    </xf>
    <xf numFmtId="0" fontId="9" fillId="0" borderId="0" xfId="4" applyFont="1" applyBorder="1" applyAlignment="1" applyProtection="1">
      <alignment horizontal="left"/>
    </xf>
    <xf numFmtId="0" fontId="9" fillId="0" borderId="7" xfId="4" applyFont="1" applyBorder="1" applyAlignment="1" applyProtection="1">
      <alignment horizontal="left"/>
    </xf>
    <xf numFmtId="0" fontId="9" fillId="0" borderId="0" xfId="4" applyFont="1" applyBorder="1" applyProtection="1"/>
    <xf numFmtId="164" fontId="15" fillId="2" borderId="11" xfId="3" applyNumberFormat="1" applyFont="1" applyBorder="1" applyProtection="1"/>
    <xf numFmtId="0" fontId="6" fillId="0" borderId="0" xfId="0" applyFont="1"/>
    <xf numFmtId="0" fontId="11" fillId="0" borderId="0" xfId="0" applyFont="1" applyAlignment="1">
      <alignment horizontal="center" wrapText="1"/>
    </xf>
    <xf numFmtId="0" fontId="11" fillId="0" borderId="7" xfId="0" applyFont="1" applyBorder="1" applyAlignment="1">
      <alignment horizontal="center" wrapText="1"/>
    </xf>
    <xf numFmtId="0" fontId="9" fillId="0" borderId="0" xfId="0" applyFont="1" applyAlignment="1">
      <alignment horizontal="left" wrapText="1"/>
    </xf>
    <xf numFmtId="0" fontId="9" fillId="0" borderId="7" xfId="0" applyFont="1" applyBorder="1" applyAlignment="1">
      <alignment horizontal="left" wrapText="1"/>
    </xf>
    <xf numFmtId="0" fontId="9" fillId="0" borderId="9" xfId="0" applyFont="1" applyBorder="1" applyAlignment="1">
      <alignment horizontal="left" wrapText="1"/>
    </xf>
    <xf numFmtId="0" fontId="9" fillId="0" borderId="10" xfId="0" applyFont="1" applyBorder="1" applyAlignment="1">
      <alignment horizontal="left" wrapText="1"/>
    </xf>
  </cellXfs>
  <cellStyles count="5">
    <cellStyle name="Calculation" xfId="1" builtinId="22"/>
    <cellStyle name="Explanatory Text" xfId="4" builtinId="53"/>
    <cellStyle name="Input" xfId="2" builtinId="20"/>
    <cellStyle name="Normal" xfId="0" builtinId="0"/>
    <cellStyle name="Output" xfId="3" builtinId="2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13"/>
  <sheetViews>
    <sheetView tabSelected="1" topLeftCell="B1" workbookViewId="0">
      <selection activeCell="C3" sqref="C3"/>
    </sheetView>
  </sheetViews>
  <sheetFormatPr baseColWidth="10" defaultColWidth="8.83203125" defaultRowHeight="15" x14ac:dyDescent="0.2"/>
  <cols>
    <col min="1" max="1" width="4.33203125" customWidth="1"/>
    <col min="2" max="2" width="35.6640625" bestFit="1" customWidth="1"/>
    <col min="3" max="3" width="9.5" bestFit="1" customWidth="1"/>
    <col min="4" max="4" width="6.6640625" bestFit="1" customWidth="1"/>
    <col min="5" max="5" width="10.1640625" customWidth="1"/>
    <col min="6" max="7" width="10" bestFit="1" customWidth="1"/>
    <col min="8" max="8" width="11.1640625" customWidth="1"/>
    <col min="9" max="9" width="4.33203125" customWidth="1"/>
    <col min="10" max="10" width="4.1640625" bestFit="1" customWidth="1"/>
    <col min="11" max="11" width="19.6640625" customWidth="1"/>
  </cols>
  <sheetData>
    <row r="1" spans="2:11" ht="16" thickBot="1" x14ac:dyDescent="0.25"/>
    <row r="2" spans="2:11" x14ac:dyDescent="0.2">
      <c r="B2" s="1" t="s">
        <v>0</v>
      </c>
      <c r="C2" s="11"/>
      <c r="D2" s="11"/>
      <c r="E2" s="11"/>
      <c r="F2" s="11"/>
      <c r="G2" s="11"/>
      <c r="H2" s="11"/>
      <c r="I2" s="11"/>
      <c r="J2" s="11"/>
      <c r="K2" s="12"/>
    </row>
    <row r="3" spans="2:11" x14ac:dyDescent="0.2">
      <c r="B3" s="13" t="s">
        <v>1</v>
      </c>
      <c r="C3" s="14">
        <v>1</v>
      </c>
      <c r="D3" s="2" t="s">
        <v>2</v>
      </c>
      <c r="E3" s="3" t="s">
        <v>3</v>
      </c>
      <c r="F3" s="14">
        <v>0</v>
      </c>
      <c r="G3" s="2" t="s">
        <v>4</v>
      </c>
      <c r="K3" s="15"/>
    </row>
    <row r="4" spans="2:11" x14ac:dyDescent="0.2">
      <c r="B4" s="13" t="s">
        <v>5</v>
      </c>
      <c r="C4" s="16" t="s">
        <v>6</v>
      </c>
      <c r="E4" s="27" t="str">
        <f>IF(C4="Yes", "Please note ALL foreign language sections must be subtitled, otherwise we cannot classify your film and your application will be rejected. We will retain any fees paid for work already undertaken.", "")</f>
        <v>Please note ALL foreign language sections must be subtitled, otherwise we cannot classify your film and your application will be rejected. We will retain any fees paid for work already undertaken.</v>
      </c>
      <c r="F4" s="27"/>
      <c r="G4" s="27"/>
      <c r="H4" s="27"/>
      <c r="I4" s="27"/>
      <c r="J4" s="27"/>
      <c r="K4" s="28"/>
    </row>
    <row r="5" spans="2:11" ht="30.75" customHeight="1" x14ac:dyDescent="0.2">
      <c r="B5" s="17"/>
      <c r="C5" s="18"/>
      <c r="E5" s="27"/>
      <c r="F5" s="27"/>
      <c r="G5" s="27"/>
      <c r="H5" s="27"/>
      <c r="I5" s="27"/>
      <c r="J5" s="27"/>
      <c r="K5" s="28"/>
    </row>
    <row r="6" spans="2:11" x14ac:dyDescent="0.2">
      <c r="B6" s="4" t="s">
        <v>7</v>
      </c>
      <c r="J6" s="19"/>
      <c r="K6" s="15"/>
    </row>
    <row r="7" spans="2:11" x14ac:dyDescent="0.2">
      <c r="B7" s="13" t="s">
        <v>8</v>
      </c>
      <c r="C7" s="20">
        <f>IF(E8=0, 0, IF(C4="Yes",85.53,68.42))</f>
        <v>85.53</v>
      </c>
      <c r="D7" s="21" t="s">
        <v>9</v>
      </c>
      <c r="E7" s="19" t="str">
        <f>IF(E8=0, "Awaiting Film Length!", IF(C7=53.1, "Base Fee 1 - fixed fee, where no interpretation required)", "Base Fee 2 - fixed fee, where interpretation required"))</f>
        <v>Base Fee 2 - fixed fee, where interpretation required</v>
      </c>
      <c r="F7" s="19"/>
      <c r="G7" s="5"/>
      <c r="H7" s="5"/>
      <c r="I7" s="5"/>
      <c r="J7" s="22"/>
      <c r="K7" s="23"/>
    </row>
    <row r="8" spans="2:11" x14ac:dyDescent="0.2">
      <c r="B8" s="13" t="s">
        <v>10</v>
      </c>
      <c r="C8" s="20">
        <f>(136.8*C3)+((F3/60)*136.8)</f>
        <v>136.80000000000001</v>
      </c>
      <c r="D8" s="21" t="s">
        <v>9</v>
      </c>
      <c r="E8" s="24">
        <f>(C3*60)+(F3)</f>
        <v>60</v>
      </c>
      <c r="F8" s="6" t="s">
        <v>11</v>
      </c>
      <c r="G8" s="22" t="s">
        <v>17</v>
      </c>
      <c r="H8" s="5"/>
      <c r="I8" s="5"/>
      <c r="J8" s="19"/>
      <c r="K8" s="7"/>
    </row>
    <row r="9" spans="2:11" ht="15" customHeight="1" x14ac:dyDescent="0.2">
      <c r="B9" s="13" t="s">
        <v>12</v>
      </c>
      <c r="C9" s="20">
        <f>IF(E8=0,0,IF(C4="No",0,IF(E8&lt;60,61.8,E8*(61.8/60))))</f>
        <v>61.800000000000004</v>
      </c>
      <c r="D9" s="21" t="s">
        <v>9</v>
      </c>
      <c r="E9" s="24">
        <f>IF(E8=0, 0, IF(C4="No",0,IF(E8&lt;60,60,E8)))</f>
        <v>60</v>
      </c>
      <c r="F9" s="19" t="s">
        <v>13</v>
      </c>
      <c r="G9" s="29" t="s">
        <v>16</v>
      </c>
      <c r="H9" s="29"/>
      <c r="I9" s="29"/>
      <c r="J9" s="29"/>
      <c r="K9" s="30"/>
    </row>
    <row r="10" spans="2:11" x14ac:dyDescent="0.2">
      <c r="B10" s="8" t="s">
        <v>14</v>
      </c>
      <c r="C10" s="25">
        <f>SUM(C7:C9)</f>
        <v>284.13</v>
      </c>
      <c r="F10" s="6"/>
      <c r="G10" s="29"/>
      <c r="H10" s="29"/>
      <c r="I10" s="29"/>
      <c r="J10" s="29"/>
      <c r="K10" s="30"/>
    </row>
    <row r="11" spans="2:11" ht="16" thickBot="1" x14ac:dyDescent="0.25">
      <c r="B11" s="9"/>
      <c r="C11" s="10"/>
      <c r="D11" s="10"/>
      <c r="E11" s="10"/>
      <c r="F11" s="10"/>
      <c r="G11" s="31"/>
      <c r="H11" s="31"/>
      <c r="I11" s="31"/>
      <c r="J11" s="31"/>
      <c r="K11" s="32"/>
    </row>
    <row r="13" spans="2:11" x14ac:dyDescent="0.2">
      <c r="B13" s="26" t="s">
        <v>18</v>
      </c>
    </row>
  </sheetData>
  <sheetProtection sheet="1" selectLockedCells="1"/>
  <mergeCells count="2">
    <mergeCell ref="E4:K5"/>
    <mergeCell ref="G9:K11"/>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Lists!$A$1:$A$2</xm:f>
          </x14:formula1>
          <xm:sqref>C4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1" sqref="C1"/>
    </sheetView>
  </sheetViews>
  <sheetFormatPr baseColWidth="10" defaultColWidth="8.83203125" defaultRowHeight="15" x14ac:dyDescent="0.2"/>
  <sheetData>
    <row r="1" spans="1:1" x14ac:dyDescent="0.2">
      <c r="A1" t="s">
        <v>6</v>
      </c>
    </row>
    <row r="2" spans="1:1" x14ac:dyDescent="0.2">
      <c r="A2" t="s">
        <v>15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5a2951d8-0c2a-4140-8e54-868f5fa8b4ae" xsi:nil="true"/>
    <lcf76f155ced4ddcb4097134ff3c332f xmlns="a9b23e5f-d809-4157-84a8-2e9d2aecafd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2F87233AE14484BB8F5D757FEF0EFEE" ma:contentTypeVersion="19" ma:contentTypeDescription="Create a new document." ma:contentTypeScope="" ma:versionID="882a2b8382b73560738c256a45e9db6a">
  <xsd:schema xmlns:xsd="http://www.w3.org/2001/XMLSchema" xmlns:xs="http://www.w3.org/2001/XMLSchema" xmlns:p="http://schemas.microsoft.com/office/2006/metadata/properties" xmlns:ns2="a9b23e5f-d809-4157-84a8-2e9d2aecafd2" xmlns:ns3="cc6c2172-6600-4928-97f9-c56a049d1dba" xmlns:ns4="5a2951d8-0c2a-4140-8e54-868f5fa8b4ae" targetNamespace="http://schemas.microsoft.com/office/2006/metadata/properties" ma:root="true" ma:fieldsID="28a532affb02d87036601ab2cb5d2f36" ns2:_="" ns3:_="" ns4:_="">
    <xsd:import namespace="a9b23e5f-d809-4157-84a8-2e9d2aecafd2"/>
    <xsd:import namespace="cc6c2172-6600-4928-97f9-c56a049d1dba"/>
    <xsd:import namespace="5a2951d8-0c2a-4140-8e54-868f5fa8b4a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LengthInSeconds" minOccurs="0"/>
                <xsd:element ref="ns2:MediaServiceLocation" minOccurs="0"/>
                <xsd:element ref="ns2:lcf76f155ced4ddcb4097134ff3c332f" minOccurs="0"/>
                <xsd:element ref="ns4: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23e5f-d809-4157-84a8-2e9d2aecafd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Location" ma:index="19"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64669cda-99f2-4ea9-a89b-c1bb7356f25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6c2172-6600-4928-97f9-c56a049d1dba"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a2951d8-0c2a-4140-8e54-868f5fa8b4ae"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8095ef99-e65d-4893-88e0-984bb30eb31a}" ma:internalName="TaxCatchAll" ma:showField="CatchAllData" ma:web="cc6c2172-6600-4928-97f9-c56a049d1d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8A11C8-4B12-4504-B573-20635F5BF352}">
  <ds:schemaRefs>
    <ds:schemaRef ds:uri="http://schemas.microsoft.com/sharepoint/v3/contenttype/forms"/>
  </ds:schemaRefs>
</ds:datastoreItem>
</file>

<file path=customXml/itemProps2.xml><?xml version="1.0" encoding="utf-8"?>
<ds:datastoreItem xmlns:ds="http://schemas.openxmlformats.org/officeDocument/2006/customXml" ds:itemID="{9D0273D1-9295-4ADA-B29B-D6389A670EEA}">
  <ds:schemaRefs>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http://purl.org/dc/terms/"/>
    <ds:schemaRef ds:uri="http://purl.org/dc/dcmitype/"/>
    <ds:schemaRef ds:uri="cc6c2172-6600-4928-97f9-c56a049d1dba"/>
    <ds:schemaRef ds:uri="a9b23e5f-d809-4157-84a8-2e9d2aecafd2"/>
    <ds:schemaRef ds:uri="http://www.w3.org/XML/1998/namespace"/>
    <ds:schemaRef ds:uri="5a2951d8-0c2a-4140-8e54-868f5fa8b4ae"/>
  </ds:schemaRefs>
</ds:datastoreItem>
</file>

<file path=customXml/itemProps3.xml><?xml version="1.0" encoding="utf-8"?>
<ds:datastoreItem xmlns:ds="http://schemas.openxmlformats.org/officeDocument/2006/customXml" ds:itemID="{E6800B86-63FD-42C6-BD75-3BC7E29195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b23e5f-d809-4157-84a8-2e9d2aecafd2"/>
    <ds:schemaRef ds:uri="cc6c2172-6600-4928-97f9-c56a049d1dba"/>
    <ds:schemaRef ds:uri="5a2951d8-0c2a-4140-8e54-868f5fa8b4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Film Fee Calculator</vt:lpstr>
      <vt:lpstr>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2026-03-31T14:55:23Z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0x010100B2F87233AE14484BB8F5D757FEF0EFEE</vt:lpwstr>
  </property>
  <property fmtid="{D5CDD505-2E9C-101B-9397-08002B2CF9AE}" pid="3" name="MediaServiceImageTags">
    <vt:lpwstr/>
  </property>
</Properties>
</file>